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<sst xmlns="http://schemas.openxmlformats.org/spreadsheetml/2006/main" count="314" uniqueCount="253">
  <si>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</si>
  <si>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</si>
  <si>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</si>
  <si>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</si>
  <si>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</si>
  <si>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</si>
  <si>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</si>
  <si>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</si>
  <si>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</si>
  <si>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</si>
  <si>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</si>
  <si>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</si>
  <si>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</si>
  <si>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</si>
  <si>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</si>
  <si>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</si>
  <si>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</si>
  <si>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</si>
  <si>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</si>
  <si>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</si>
  <si>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</si>
  <si>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</si>
  <si>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</si>
  <si>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</si>
  <si>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</si>
  <si>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</si>
  <si>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</si>
  <si>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</si>
  <si>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</si>
  <si>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</si>
  <si>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</si>
  <si>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</si>
  <si>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</si>
  <si>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</si>
  <si>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</si>
  <si>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</si>
  <si>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</si>
  <si>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</si>
  <si>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</si>
  <si>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</si>
  <si>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</si>
  <si>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</si>
  <si>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</si>
  <si>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</si>
  <si>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</si>
  <si>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</si>
  <si>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</si>
  <si>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</si>
  <si>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</si>
  <si>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</si>
  <si>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</si>
  <si>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</si>
  <si>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</si>
  <si>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</si>
  <si>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</si>
  <si>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</si>
  <si>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</si>
  <si>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</si>
  <si>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</si>
  <si>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</si>
  <si>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</si>
  <si>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</si>
  <si>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</si>
  <si>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</si>
  <si>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</si>
  <si>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</si>
  <si>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</si>
  <si>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</si>
  <si>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</si>
  <si>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</si>
  <si>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</si>
  <si>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</si>
  <si>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</si>
  <si>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</si>
  <si>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</si>
  <si>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</si>
  <si>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</si>
  <si>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</si>
  <si>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</si>
  <si>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</si>
  <si>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</si>
  <si>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</si>
  <si>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</si>
  <si>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</si>
  <si>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</si>
  <si>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</si>
  <si>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</si>
  <si>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</si>
  <si>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</si>
  <si>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</si>
  <si>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</si>
  <si>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</si>
  <si>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</si>
  <si>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</si>
  <si>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</si>
  <si>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</si>
  <si>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</si>
  <si>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</si>
  <si>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</si>
  <si>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</si>
  <si>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</si>
  <si>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</si>
  <si>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</si>
  <si>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</si>
  <si>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</si>
  <si>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</si>
  <si>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</si>
  <si>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</si>
  <si>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</si>
  <si>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</si>
  <si>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</si>
  <si>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</si>
  <si>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</si>
  <si>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</si>
  <si>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</si>
  <si>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</si>
  <si>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</si>
  <si>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</si>
  <si>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</si>
  <si>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</si>
  <si>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</si>
  <si>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</si>
  <si>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</si>
  <si>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</si>
  <si>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</si>
  <si>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</si>
  <si>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</si>
  <si>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</si>
  <si>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</si>
  <si>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</si>
  <si>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</si>
  <si>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</si>
  <si>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</si>
  <si>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</si>
  <si>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</si>
  <si>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</si>
  <si>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</si>
  <si>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</si>
  <si>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</si>
  <si>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</si>
  <si>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</si>
  <si>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</si>
  <si>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</si>
  <si>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</si>
  <si>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</si>
  <si>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</si>
  <si>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</si>
  <si>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</si>
  <si>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</si>
  <si>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</si>
  <si>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</si>
  <si>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</si>
  <si>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</si>
  <si>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</si>
  <si>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</si>
  <si>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</si>
  <si>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</si>
  <si>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</si>
  <si>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</si>
  <si>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</si>
  <si>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</si>
  <si>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</si>
  <si>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</si>
  <si>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</si>
  <si>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</si>
  <si>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</si>
  <si>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</si>
  <si>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</si>
  <si>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</si>
  <si>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</si>
  <si>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</si>
  <si>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</si>
  <si>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</si>
  <si>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</si>
  <si>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</si>
  <si>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</si>
  <si>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</si>
  <si>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</si>
  <si>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</si>
  <si>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</si>
  <si>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</si>
  <si>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</si>
  <si>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</si>
  <si>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</si>
  <si>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</si>
  <si>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</si>
  <si>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</si>
  <si>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</si>
  <si>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</si>
  <si>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</si>
  <si>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</si>
  <si>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</si>
  <si>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</si>
  <si>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</si>
  <si>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</si>
  <si>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</si>
  <si>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</si>
  <si>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</si>
  <si>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</si>
  <si>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</si>
  <si>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</si>
  <si>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</si>
  <si>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</si>
  <si>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</si>
  <si>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</si>
  <si>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</si>
  <si>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</si>
  <si>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</si>
  <si>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</si>
  <si>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</si>
  <si>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</si>
  <si>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</si>
  <si>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</si>
  <si>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</si>
  <si>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</si>
  <si>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</si>
  <si>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</si>
  <si>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</si>
  <si>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</si>
  <si>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</si>
  <si>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</si>
  <si>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</si>
  <si>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</si>
  <si>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</si>
  <si>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</si>
  <si>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</si>
  <si>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</si>
  <si>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</si>
  <si>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</si>
  <si>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</si>
  <si>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</si>
  <si>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</si>
  <si>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</si>
  <si>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</si>
  <si>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</si>
  <si>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</si>
  <si>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</si>
  <si>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</si>
  <si>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</si>
  <si>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</si>
  <si>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</si>
  <si>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</si>
  <si>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</si>
  <si>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</si>
  <si>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</si>
  <si>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6 січня 2016 року</t>
  </si>
  <si>
    <t>2015 рік</t>
  </si>
  <si>
    <t>Слов'янський міськрайонний суд Донецької області</t>
  </si>
  <si>
    <t>84122. Донецька область</t>
  </si>
  <si>
    <t>м. Слов`янськ</t>
  </si>
  <si>
    <t>вул. Добровольського 2</t>
  </si>
  <si>
    <t>Л.Є. Мірошниченко</t>
  </si>
  <si>
    <t xml:space="preserve">Т.А. Бондаренко </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</si>
</sst>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19"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view="pageBreakPreview" zoomScale="75" zoomScaleNormal="60" zoomScaleSheetLayoutView="75" zoomScalePageLayoutView="0" workbookViewId="0" topLeftCell="A14">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4" t="s">
        <v>161</v>
      </c>
      <c r="E2" s="174"/>
      <c r="F2" s="174"/>
      <c r="G2" s="174"/>
      <c r="H2" s="174"/>
      <c r="I2" s="174"/>
      <c r="J2" s="174"/>
      <c r="K2" s="174"/>
      <c r="L2" s="174"/>
      <c r="M2" s="174"/>
      <c r="N2" s="174"/>
    </row>
    <row r="3" spans="4:14" ht="9.75" customHeight="1">
      <c r="D3" s="43"/>
      <c r="E3" s="43"/>
      <c r="F3" s="43"/>
      <c r="G3" s="43"/>
      <c r="H3" s="43"/>
      <c r="I3" s="43"/>
      <c r="J3" s="43"/>
      <c r="K3" s="43"/>
      <c r="L3" s="43"/>
      <c r="M3" s="43"/>
      <c r="N3" s="43"/>
    </row>
    <row r="4" spans="1:19" ht="20.25">
      <c r="A4" s="189" t="s">
        <v>160</v>
      </c>
      <c r="B4" s="189"/>
      <c r="C4" s="189"/>
      <c r="D4" s="189"/>
      <c r="E4" s="189"/>
      <c r="F4" s="189"/>
      <c r="G4" s="189"/>
      <c r="H4" s="189"/>
      <c r="I4" s="189"/>
      <c r="J4" s="189"/>
      <c r="K4" s="189"/>
      <c r="L4" s="189"/>
      <c r="M4" s="189"/>
      <c r="N4" s="189"/>
      <c r="O4" s="41"/>
      <c r="P4" s="37"/>
      <c r="Q4" s="37"/>
      <c r="R4" s="37"/>
      <c r="S4" s="37"/>
    </row>
    <row r="6" spans="1:14" ht="30.75" customHeight="1">
      <c r="A6" s="190" t="s">
        <v>14</v>
      </c>
      <c r="B6" s="63"/>
      <c r="C6" s="185" t="s">
        <v>8</v>
      </c>
      <c r="D6" s="185"/>
      <c r="E6" s="182" t="s">
        <v>126</v>
      </c>
      <c r="F6" s="182"/>
      <c r="G6" s="182" t="s">
        <v>102</v>
      </c>
      <c r="H6" s="182"/>
      <c r="I6" s="182"/>
      <c r="J6" s="182"/>
      <c r="K6" s="182"/>
      <c r="L6" s="182"/>
      <c r="M6" s="182" t="s">
        <v>170</v>
      </c>
      <c r="N6" s="175" t="s">
        <v>91</v>
      </c>
    </row>
    <row r="7" spans="1:19" ht="15.75" customHeight="1">
      <c r="A7" s="191"/>
      <c r="B7" s="63"/>
      <c r="C7" s="185"/>
      <c r="D7" s="185"/>
      <c r="E7" s="182" t="s">
        <v>101</v>
      </c>
      <c r="F7" s="188" t="s">
        <v>168</v>
      </c>
      <c r="G7" s="182" t="s">
        <v>101</v>
      </c>
      <c r="H7" s="188" t="s">
        <v>0</v>
      </c>
      <c r="I7" s="188"/>
      <c r="J7" s="188"/>
      <c r="K7" s="188"/>
      <c r="L7" s="188"/>
      <c r="M7" s="182"/>
      <c r="N7" s="175"/>
      <c r="O7" s="42"/>
      <c r="P7" s="42"/>
      <c r="Q7" s="42"/>
      <c r="R7" s="42"/>
      <c r="S7" s="42"/>
    </row>
    <row r="8" spans="1:19" ht="101.25" customHeight="1">
      <c r="A8" s="192"/>
      <c r="B8" s="63"/>
      <c r="C8" s="185"/>
      <c r="D8" s="185"/>
      <c r="E8" s="182"/>
      <c r="F8" s="182"/>
      <c r="G8" s="182"/>
      <c r="H8" s="76" t="s">
        <v>103</v>
      </c>
      <c r="I8" s="76" t="s">
        <v>87</v>
      </c>
      <c r="J8" s="97" t="s">
        <v>169</v>
      </c>
      <c r="K8" s="97" t="s">
        <v>89</v>
      </c>
      <c r="L8" s="105" t="s">
        <v>90</v>
      </c>
      <c r="M8" s="182"/>
      <c r="N8" s="175"/>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89</v>
      </c>
      <c r="F10" s="113">
        <v>88</v>
      </c>
      <c r="G10" s="113">
        <v>87</v>
      </c>
      <c r="H10" s="113">
        <v>14</v>
      </c>
      <c r="I10" s="113">
        <v>2</v>
      </c>
      <c r="J10" s="113">
        <v>2</v>
      </c>
      <c r="K10" s="113">
        <v>69</v>
      </c>
      <c r="L10" s="113"/>
      <c r="M10" s="117">
        <v>2</v>
      </c>
      <c r="N10" s="98">
        <v>2</v>
      </c>
      <c r="O10" s="120">
        <f>E10-F10</f>
        <v>1</v>
      </c>
      <c r="P10" s="42"/>
      <c r="Q10" s="42"/>
      <c r="R10" s="42"/>
      <c r="S10" s="42"/>
      <c r="T10" s="32"/>
    </row>
    <row r="11" spans="1:20" ht="18.75" customHeight="1">
      <c r="A11" s="90">
        <v>2</v>
      </c>
      <c r="B11" s="63"/>
      <c r="C11" s="171" t="s">
        <v>139</v>
      </c>
      <c r="D11" s="17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6" t="s">
        <v>158</v>
      </c>
      <c r="D15" s="176"/>
      <c r="E15" s="113">
        <v>13</v>
      </c>
      <c r="F15" s="113">
        <v>13</v>
      </c>
      <c r="G15" s="113">
        <v>12</v>
      </c>
      <c r="H15" s="113"/>
      <c r="I15" s="113">
        <v>3</v>
      </c>
      <c r="J15" s="113">
        <v>5</v>
      </c>
      <c r="K15" s="113">
        <v>4</v>
      </c>
      <c r="L15" s="113"/>
      <c r="M15" s="113">
        <v>1</v>
      </c>
      <c r="N15" s="113" t="s">
        <v>147</v>
      </c>
      <c r="O15" s="120">
        <f t="shared" si="0"/>
        <v>0</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13</v>
      </c>
      <c r="F21" s="113">
        <v>13</v>
      </c>
      <c r="G21" s="113">
        <v>12</v>
      </c>
      <c r="H21" s="113"/>
      <c r="I21" s="113">
        <v>3</v>
      </c>
      <c r="J21" s="113">
        <v>5</v>
      </c>
      <c r="K21" s="113">
        <v>4</v>
      </c>
      <c r="L21" s="113"/>
      <c r="M21" s="113">
        <v>1</v>
      </c>
      <c r="N21" s="113" t="s">
        <v>147</v>
      </c>
      <c r="O21" s="120">
        <f t="shared" si="0"/>
        <v>0</v>
      </c>
      <c r="P21" s="24"/>
      <c r="Q21" s="77"/>
      <c r="R21" s="77"/>
      <c r="S21" s="77"/>
    </row>
    <row r="22" spans="1:19" ht="30" customHeight="1">
      <c r="A22" s="90">
        <v>13</v>
      </c>
      <c r="B22" s="63"/>
      <c r="C22" s="183" t="s">
        <v>140</v>
      </c>
      <c r="D22" s="183"/>
      <c r="E22" s="119">
        <v>2</v>
      </c>
      <c r="F22" s="119">
        <v>2</v>
      </c>
      <c r="G22" s="113">
        <v>1</v>
      </c>
      <c r="H22" s="113" t="s">
        <v>147</v>
      </c>
      <c r="I22" s="113" t="s">
        <v>147</v>
      </c>
      <c r="J22" s="113" t="s">
        <v>147</v>
      </c>
      <c r="K22" s="113" t="s">
        <v>147</v>
      </c>
      <c r="L22" s="113"/>
      <c r="M22" s="119">
        <v>1</v>
      </c>
      <c r="N22" s="113" t="s">
        <v>147</v>
      </c>
      <c r="O22" s="120">
        <f t="shared" si="0"/>
        <v>0</v>
      </c>
      <c r="P22" s="42"/>
      <c r="Q22" s="42"/>
      <c r="R22" s="42"/>
      <c r="S22" s="42"/>
    </row>
    <row r="23" spans="1:15" ht="20.25" customHeight="1">
      <c r="A23" s="90">
        <v>14</v>
      </c>
      <c r="B23" s="63"/>
      <c r="C23" s="200" t="s">
        <v>13</v>
      </c>
      <c r="D23" s="201"/>
      <c r="E23" s="113">
        <f>E10+E12+E15+E22</f>
        <v>104</v>
      </c>
      <c r="F23" s="113">
        <f>F10+F12+F15+F22</f>
        <v>103</v>
      </c>
      <c r="G23" s="113">
        <f>G10+G12+G15+G22</f>
        <v>100</v>
      </c>
      <c r="H23" s="113">
        <f>H10+H15</f>
        <v>14</v>
      </c>
      <c r="I23" s="113">
        <f>I10+I15</f>
        <v>5</v>
      </c>
      <c r="J23" s="113">
        <f>J10+J12+J15</f>
        <v>7</v>
      </c>
      <c r="K23" s="113">
        <f>K10+K12+K15</f>
        <v>73</v>
      </c>
      <c r="L23" s="113">
        <f>L10+L12+L15+L22</f>
        <v>0</v>
      </c>
      <c r="M23" s="119">
        <f>M10+M12+M15+M22</f>
        <v>4</v>
      </c>
      <c r="N23" s="119">
        <f>N10</f>
        <v>2</v>
      </c>
      <c r="O23" s="120">
        <f t="shared" si="0"/>
        <v>1</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90" t="s">
        <v>14</v>
      </c>
      <c r="C27" s="185" t="s">
        <v>99</v>
      </c>
      <c r="D27" s="185"/>
      <c r="E27" s="185"/>
      <c r="F27" s="194" t="s">
        <v>100</v>
      </c>
      <c r="G27" s="195"/>
      <c r="H27" s="196" t="s">
        <v>88</v>
      </c>
      <c r="I27" s="197"/>
      <c r="J27" s="197"/>
      <c r="K27" s="197"/>
      <c r="L27" s="197"/>
      <c r="M27" s="198"/>
      <c r="N27" s="182" t="s">
        <v>150</v>
      </c>
    </row>
    <row r="28" spans="1:14" ht="15.75" customHeight="1">
      <c r="A28" s="191"/>
      <c r="C28" s="185"/>
      <c r="D28" s="185"/>
      <c r="E28" s="185"/>
      <c r="F28" s="172" t="s">
        <v>101</v>
      </c>
      <c r="G28" s="177" t="s">
        <v>168</v>
      </c>
      <c r="H28" s="199" t="s">
        <v>101</v>
      </c>
      <c r="I28" s="180" t="s">
        <v>0</v>
      </c>
      <c r="J28" s="181"/>
      <c r="K28" s="181"/>
      <c r="L28" s="181"/>
      <c r="M28" s="179"/>
      <c r="N28" s="182"/>
    </row>
    <row r="29" spans="1:14" ht="58.5" customHeight="1">
      <c r="A29" s="192"/>
      <c r="C29" s="185"/>
      <c r="D29" s="185"/>
      <c r="E29" s="185"/>
      <c r="F29" s="173"/>
      <c r="G29" s="178"/>
      <c r="H29" s="178"/>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80</v>
      </c>
      <c r="G31" s="121">
        <v>75</v>
      </c>
      <c r="H31" s="121">
        <v>68</v>
      </c>
      <c r="I31" s="121">
        <v>52</v>
      </c>
      <c r="J31" s="121">
        <v>32</v>
      </c>
      <c r="K31" s="121"/>
      <c r="L31" s="121">
        <v>15</v>
      </c>
      <c r="M31" s="121">
        <v>1</v>
      </c>
      <c r="N31" s="121">
        <v>12</v>
      </c>
    </row>
    <row r="32" spans="1:14" ht="17.25" customHeight="1">
      <c r="A32" s="90">
        <v>2</v>
      </c>
      <c r="C32" s="171" t="s">
        <v>119</v>
      </c>
      <c r="D32" s="171"/>
      <c r="E32" s="17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&amp;L0FC724F5&amp;CФорма № 2-А, Підрозділ: Слов'янський міськрайонний суд Донецької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13">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5</v>
      </c>
      <c r="E8" s="98">
        <v>5</v>
      </c>
      <c r="F8" s="115">
        <v>3</v>
      </c>
      <c r="G8" s="116">
        <v>2</v>
      </c>
      <c r="H8" s="116"/>
      <c r="I8" s="116"/>
      <c r="J8" s="116">
        <v>2</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3</v>
      </c>
      <c r="D9" s="98">
        <v>23</v>
      </c>
      <c r="E9" s="98">
        <v>21</v>
      </c>
      <c r="F9" s="98">
        <v>16</v>
      </c>
      <c r="G9" s="98">
        <v>11</v>
      </c>
      <c r="H9" s="98"/>
      <c r="I9" s="98"/>
      <c r="J9" s="98">
        <v>5</v>
      </c>
      <c r="K9" s="116">
        <v>5</v>
      </c>
      <c r="L9" s="98">
        <v>1</v>
      </c>
      <c r="M9" s="98">
        <v>148</v>
      </c>
      <c r="N9" s="112">
        <v>148</v>
      </c>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3</v>
      </c>
      <c r="D10" s="98">
        <v>23</v>
      </c>
      <c r="E10" s="98">
        <v>21</v>
      </c>
      <c r="F10" s="98">
        <v>16</v>
      </c>
      <c r="G10" s="98">
        <v>11</v>
      </c>
      <c r="H10" s="98"/>
      <c r="I10" s="98"/>
      <c r="J10" s="98">
        <v>5</v>
      </c>
      <c r="K10" s="116">
        <v>5</v>
      </c>
      <c r="L10" s="98">
        <v>1</v>
      </c>
      <c r="M10" s="98">
        <v>148</v>
      </c>
      <c r="N10" s="112">
        <v>148</v>
      </c>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12</v>
      </c>
      <c r="E12" s="98">
        <v>12</v>
      </c>
      <c r="F12" s="98">
        <v>11</v>
      </c>
      <c r="G12" s="98">
        <v>7</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12</v>
      </c>
      <c r="E24" s="98">
        <v>12</v>
      </c>
      <c r="F24" s="98">
        <v>11</v>
      </c>
      <c r="G24" s="98">
        <v>7</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10</v>
      </c>
      <c r="E25" s="98">
        <v>10</v>
      </c>
      <c r="F25" s="98">
        <v>9</v>
      </c>
      <c r="G25" s="98">
        <v>6</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35</v>
      </c>
      <c r="E88" s="98">
        <v>30</v>
      </c>
      <c r="F88" s="98">
        <v>22</v>
      </c>
      <c r="G88" s="98">
        <v>12</v>
      </c>
      <c r="H88" s="98">
        <v>1</v>
      </c>
      <c r="I88" s="98"/>
      <c r="J88" s="98">
        <v>7</v>
      </c>
      <c r="K88" s="116">
        <v>7</v>
      </c>
      <c r="L88" s="98">
        <v>1</v>
      </c>
      <c r="M88" s="98">
        <v>22281</v>
      </c>
      <c r="N88" s="112">
        <v>3744</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28</v>
      </c>
      <c r="E90" s="98">
        <v>22</v>
      </c>
      <c r="F90" s="98">
        <v>17</v>
      </c>
      <c r="G90" s="98">
        <v>7</v>
      </c>
      <c r="H90" s="98">
        <v>1</v>
      </c>
      <c r="I90" s="98"/>
      <c r="J90" s="98">
        <v>4</v>
      </c>
      <c r="K90" s="116">
        <v>6</v>
      </c>
      <c r="L90" s="98">
        <v>1</v>
      </c>
      <c r="M90" s="98">
        <v>1164</v>
      </c>
      <c r="N90" s="112">
        <v>1164</v>
      </c>
      <c r="O90" s="98"/>
      <c r="P90" s="60"/>
    </row>
    <row r="91" spans="1:16" s="4" customFormat="1" ht="43.5" customHeight="1">
      <c r="A91" s="44">
        <v>84</v>
      </c>
      <c r="B91" s="130" t="s">
        <v>65</v>
      </c>
      <c r="C91" s="112"/>
      <c r="D91" s="98">
        <v>1</v>
      </c>
      <c r="E91" s="98">
        <v>1</v>
      </c>
      <c r="F91" s="98">
        <v>1</v>
      </c>
      <c r="G91" s="98">
        <v>1</v>
      </c>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27</v>
      </c>
      <c r="E94" s="98">
        <v>21</v>
      </c>
      <c r="F94" s="98">
        <v>16</v>
      </c>
      <c r="G94" s="98">
        <v>6</v>
      </c>
      <c r="H94" s="98">
        <v>1</v>
      </c>
      <c r="I94" s="98"/>
      <c r="J94" s="98">
        <v>4</v>
      </c>
      <c r="K94" s="116">
        <v>6</v>
      </c>
      <c r="L94" s="98">
        <v>1</v>
      </c>
      <c r="M94" s="98">
        <v>1164</v>
      </c>
      <c r="N94" s="112">
        <v>1164</v>
      </c>
      <c r="O94" s="98"/>
      <c r="P94" s="60"/>
    </row>
    <row r="95" spans="1:16" s="4" customFormat="1" ht="25.5" customHeight="1">
      <c r="A95" s="44">
        <v>88</v>
      </c>
      <c r="B95" s="129" t="s">
        <v>68</v>
      </c>
      <c r="C95" s="112">
        <v>1</v>
      </c>
      <c r="D95" s="98">
        <v>7</v>
      </c>
      <c r="E95" s="98">
        <v>7</v>
      </c>
      <c r="F95" s="98">
        <v>5</v>
      </c>
      <c r="G95" s="98">
        <v>5</v>
      </c>
      <c r="H95" s="98"/>
      <c r="I95" s="98"/>
      <c r="J95" s="98">
        <v>2</v>
      </c>
      <c r="K95" s="116">
        <v>1</v>
      </c>
      <c r="L95" s="98"/>
      <c r="M95" s="98">
        <v>21117</v>
      </c>
      <c r="N95" s="112">
        <v>2580</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c r="G97" s="98"/>
      <c r="H97" s="98"/>
      <c r="I97" s="98"/>
      <c r="J97" s="98">
        <v>1</v>
      </c>
      <c r="K97" s="116"/>
      <c r="L97" s="98"/>
      <c r="M97" s="98"/>
      <c r="N97" s="112"/>
      <c r="O97" s="98"/>
      <c r="P97" s="61"/>
    </row>
    <row r="98" spans="1:16" s="4" customFormat="1" ht="18.75" customHeight="1">
      <c r="A98" s="46">
        <v>91</v>
      </c>
      <c r="B98" s="130" t="s">
        <v>71</v>
      </c>
      <c r="C98" s="112">
        <v>1</v>
      </c>
      <c r="D98" s="98">
        <v>2</v>
      </c>
      <c r="E98" s="98">
        <v>2</v>
      </c>
      <c r="F98" s="98">
        <v>1</v>
      </c>
      <c r="G98" s="98">
        <v>1</v>
      </c>
      <c r="H98" s="98"/>
      <c r="I98" s="98"/>
      <c r="J98" s="98">
        <v>1</v>
      </c>
      <c r="K98" s="116">
        <v>1</v>
      </c>
      <c r="L98" s="98"/>
      <c r="M98" s="98">
        <v>17843</v>
      </c>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75</v>
      </c>
      <c r="E114" s="112">
        <f t="shared" si="0"/>
        <v>68</v>
      </c>
      <c r="F114" s="112">
        <f t="shared" si="0"/>
        <v>52</v>
      </c>
      <c r="G114" s="112">
        <f t="shared" si="0"/>
        <v>32</v>
      </c>
      <c r="H114" s="112">
        <f t="shared" si="0"/>
        <v>1</v>
      </c>
      <c r="I114" s="112">
        <f t="shared" si="0"/>
        <v>0</v>
      </c>
      <c r="J114" s="112">
        <f t="shared" si="0"/>
        <v>15</v>
      </c>
      <c r="K114" s="112">
        <f t="shared" si="0"/>
        <v>12</v>
      </c>
      <c r="L114" s="112">
        <f t="shared" si="0"/>
        <v>2</v>
      </c>
      <c r="M114" s="112">
        <f t="shared" si="0"/>
        <v>22429</v>
      </c>
      <c r="N114" s="112">
        <f t="shared" si="0"/>
        <v>3892</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&amp;L0FC724F5&amp;CФорма № 2-А, Підрозділ: Слов'янський міськрайонний суд Донецької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2</v>
      </c>
      <c r="F10" s="113">
        <v>2</v>
      </c>
      <c r="G10" s="122">
        <v>1</v>
      </c>
      <c r="H10" s="122"/>
      <c r="I10" s="114"/>
      <c r="J10" s="114"/>
      <c r="K10" s="114"/>
      <c r="L10" s="114"/>
      <c r="M10" s="114"/>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2</v>
      </c>
      <c r="F15" s="76">
        <f>SUM(F10:F14)</f>
        <v>2</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&amp;L0FC724F5&amp;CФорма № 2-А, Підрозділ: Слов'янський міськрайонний суд Донецької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3">
      <selection activeCell="I32" sqref="I32:K32"/>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9" t="s">
        <v>96</v>
      </c>
      <c r="C5" s="280"/>
      <c r="D5" s="280"/>
      <c r="E5" s="280"/>
      <c r="F5" s="280"/>
      <c r="G5" s="280"/>
      <c r="H5" s="280"/>
      <c r="I5" s="280"/>
      <c r="J5" s="281"/>
      <c r="K5" s="123">
        <v>5</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1</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1</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12</v>
      </c>
      <c r="L15" s="33"/>
      <c r="M15" s="23"/>
      <c r="N15" s="20"/>
      <c r="O15" s="20"/>
      <c r="P15" s="20"/>
    </row>
    <row r="16" spans="1:16" s="10" customFormat="1" ht="20.25" customHeight="1">
      <c r="A16" s="2">
        <v>12</v>
      </c>
      <c r="B16" s="306"/>
      <c r="C16" s="269" t="s">
        <v>130</v>
      </c>
      <c r="D16" s="270"/>
      <c r="E16" s="270"/>
      <c r="F16" s="270"/>
      <c r="G16" s="270"/>
      <c r="H16" s="270"/>
      <c r="I16" s="270"/>
      <c r="J16" s="271"/>
      <c r="K16" s="125">
        <v>9</v>
      </c>
      <c r="L16" s="33"/>
      <c r="M16" s="23"/>
      <c r="N16" s="20"/>
      <c r="O16" s="20"/>
      <c r="P16" s="20"/>
    </row>
    <row r="17" spans="1:16" s="10" customFormat="1" ht="22.5" customHeight="1">
      <c r="A17" s="2">
        <v>13</v>
      </c>
      <c r="B17" s="306"/>
      <c r="C17" s="266" t="s">
        <v>146</v>
      </c>
      <c r="D17" s="267"/>
      <c r="E17" s="267"/>
      <c r="F17" s="267"/>
      <c r="G17" s="267"/>
      <c r="H17" s="267"/>
      <c r="I17" s="267"/>
      <c r="J17" s="268"/>
      <c r="K17" s="125">
        <v>35</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22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251</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252</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245</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S5:Z5"/>
    <mergeCell ref="C11:J11"/>
    <mergeCell ref="B26:J26"/>
    <mergeCell ref="C10:J10"/>
    <mergeCell ref="C9:J9"/>
    <mergeCell ref="B18:J18"/>
    <mergeCell ref="C21:J21"/>
    <mergeCell ref="C20:J20"/>
    <mergeCell ref="B20:B21"/>
    <mergeCell ref="B25:J25"/>
    <mergeCell ref="B22:J22"/>
    <mergeCell ref="B14:B17"/>
    <mergeCell ref="E8:J8"/>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&amp;L0FC724F5&amp;CФорма № 2-А, Підрозділ: Слов'янський міськрайонний суд Донецької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246</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247</v>
      </c>
      <c r="D24" s="349"/>
      <c r="E24" s="349"/>
      <c r="F24" s="349"/>
      <c r="G24" s="349"/>
      <c r="H24" s="349"/>
      <c r="I24" s="349"/>
      <c r="J24" s="350"/>
    </row>
    <row r="25" spans="1:10" ht="19.5" customHeight="1">
      <c r="A25" s="347" t="s">
        <v>182</v>
      </c>
      <c r="B25" s="348"/>
      <c r="C25" s="317" t="s">
        <v>248</v>
      </c>
      <c r="D25" s="317"/>
      <c r="E25" s="317"/>
      <c r="F25" s="317"/>
      <c r="G25" s="317"/>
      <c r="H25" s="317"/>
      <c r="I25" s="317"/>
      <c r="J25" s="318"/>
    </row>
    <row r="26" spans="1:10" ht="18.75" customHeight="1">
      <c r="A26" s="351" t="s">
        <v>249</v>
      </c>
      <c r="B26" s="352"/>
      <c r="C26" s="352"/>
      <c r="D26" s="352"/>
      <c r="E26" s="352"/>
      <c r="F26" s="352"/>
      <c r="G26" s="352"/>
      <c r="H26" s="352"/>
      <c r="I26" s="352"/>
      <c r="J26" s="353"/>
    </row>
    <row r="27" spans="1:10" ht="20.25" customHeight="1">
      <c r="A27" s="316" t="s">
        <v>250</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&amp;L0FC724F5&amp;C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Фиртич</cp:lastModifiedBy>
  <cp:lastPrinted>2016-01-06T07:45:00Z</cp:lastPrinted>
  <dcterms:created xsi:type="dcterms:W3CDTF">2015-09-09T11:49:13Z</dcterms:created>
  <dcterms:modified xsi:type="dcterms:W3CDTF">2016-01-06T07:46:34Z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2-А_00243_4.2015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0FC724F5</vt:lpwstr>
  </property>
  <property fmtid="{D5CDD505-2E9C-101B-9397-08002B2CF9AE}" pid="9" name="Підрозділ">
    <vt:lpwstr>Слов'янський міськрайонний суд Донецької області</vt:lpwstr>
  </property>
  <property fmtid="{D5CDD505-2E9C-101B-9397-08002B2CF9AE}" pid="10" name="ПідрозділDBID">
    <vt:i4>0</vt:i4>
  </property>
  <property fmtid="{D5CDD505-2E9C-101B-9397-08002B2CF9AE}" pid="11" name="ПідрозділID">
    <vt:i4>467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